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115" documentId="13_ncr:1_{6F932B87-A306-49ED-86EF-9277AF88F95F}" xr6:coauthVersionLast="47" xr6:coauthVersionMax="47" xr10:uidLastSave="{F23D2073-C513-42F0-B212-EE114AA74949}"/>
  <bookViews>
    <workbookView xWindow="-108" yWindow="-108" windowWidth="23256" windowHeight="12456" xr2:uid="{00000000-000D-0000-FFFF-FFFF00000000}"/>
  </bookViews>
  <sheets>
    <sheet name="Relatório de Vendas" sheetId="2" r:id="rId1"/>
    <sheet name="Invent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2" l="1"/>
  <c r="G10" i="2" s="1"/>
  <c r="F11" i="2"/>
  <c r="G11" i="2" s="1"/>
  <c r="F12" i="2"/>
  <c r="G12" i="2" s="1"/>
  <c r="F13" i="2"/>
  <c r="G13" i="2" s="1"/>
  <c r="F14" i="2"/>
  <c r="G14" i="2" s="1"/>
  <c r="D16" i="2"/>
  <c r="F5" i="2"/>
  <c r="F6" i="2"/>
  <c r="G6" i="2" s="1"/>
  <c r="F7" i="2"/>
  <c r="G7" i="2" s="1"/>
  <c r="F8" i="2"/>
  <c r="G8" i="2" s="1"/>
  <c r="F9" i="2"/>
  <c r="G9" i="2" s="1"/>
  <c r="F15" i="2"/>
  <c r="G15" i="2" s="1"/>
  <c r="F16" i="2" l="1"/>
  <c r="G16" i="2" s="1"/>
  <c r="G5" i="2"/>
</calcChain>
</file>

<file path=xl/sharedStrings.xml><?xml version="1.0" encoding="utf-8"?>
<sst xmlns="http://schemas.openxmlformats.org/spreadsheetml/2006/main" count="47" uniqueCount="34">
  <si>
    <t>Bol, grand</t>
  </si>
  <si>
    <t>MONITORAGGIO GIORNALIERO DELLE ENTRATE</t>
  </si>
  <si>
    <t>ACOMPANHAMENTO DE RECEITAS DIÁRIAS</t>
  </si>
  <si>
    <t>Relatório de Vendas</t>
  </si>
  <si>
    <t>Total</t>
  </si>
  <si>
    <t>Dados</t>
  </si>
  <si>
    <t>Descrição</t>
  </si>
  <si>
    <t>Teto</t>
  </si>
  <si>
    <t>Almofada</t>
  </si>
  <si>
    <t>Placa Quadrada</t>
  </si>
  <si>
    <t>Placa redonda</t>
  </si>
  <si>
    <t>Toalha de mesa de 6' de redondo</t>
  </si>
  <si>
    <t>Garfo, pequeño</t>
  </si>
  <si>
    <t>Garfo, grande</t>
  </si>
  <si>
    <t>Colher, pequena</t>
  </si>
  <si>
    <t>Colher, grande</t>
  </si>
  <si>
    <t>CÓDIGO/NÚMERO DO PRODUTO</t>
  </si>
  <si>
    <t>Preço de venda</t>
  </si>
  <si>
    <t>Imposto (%)</t>
  </si>
  <si>
    <t>Montante do imposto</t>
  </si>
  <si>
    <t>Montante total das vendas</t>
  </si>
  <si>
    <t>Inventário</t>
  </si>
  <si>
    <t>Folhas</t>
  </si>
  <si>
    <t>Taça, pequena</t>
  </si>
  <si>
    <t>Faca de manteiga, pequena</t>
  </si>
  <si>
    <t>Faca de manteiga, grande</t>
  </si>
  <si>
    <t>Toalha de mesa, 10x5</t>
  </si>
  <si>
    <t>Toalha de mesa, 8x5</t>
  </si>
  <si>
    <t>Toalha de mesa, 8x8</t>
  </si>
  <si>
    <t>Toalha de mesa, 6x6</t>
  </si>
  <si>
    <t>Toalha de mesa, 6x4</t>
  </si>
  <si>
    <t>Toalha de mesa, 4x4</t>
  </si>
  <si>
    <t>Toalha de mesa de 10' redonda</t>
  </si>
  <si>
    <t>Toalha de mesa de 8' redonda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</si>
</sst>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[$-816]d\ &quot;de&quot;\ mmmm\ &quot;de&quot;\ yyyy;@"/>
    <numFmt numFmtId="166" formatCode="#,##0.00\ [$€-816]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6"/>
      <color theme="1"/>
      <name val="Algerian"/>
      <family val="5"/>
    </font>
    <font>
      <sz val="22"/>
      <color theme="0"/>
      <name val="Algerian"/>
      <family val="5"/>
    </font>
    <font>
      <b/>
      <sz val="9"/>
      <color theme="1"/>
      <name val="Calibri"/>
      <family val="2"/>
      <scheme val="minor"/>
    </font>
    <font>
      <sz val="16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15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0" fillId="0" borderId="0" xfId="0" applyNumberFormat="1" applyAlignment="1">
      <alignment horizontal="left" vertical="center"/>
    </xf>
    <xf numFmtId="166" fontId="0" fillId="0" borderId="0" xfId="1" applyNumberFormat="1" applyFont="1" applyAlignment="1">
      <alignment horizontal="left" vertical="center"/>
    </xf>
    <xf numFmtId="166" fontId="0" fillId="0" borderId="0" xfId="2" applyNumberFormat="1" applyFon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166" fontId="2" fillId="0" borderId="0" xfId="1" applyNumberFormat="1" applyFont="1" applyAlignment="1">
      <alignment horizontal="left" vertical="center"/>
    </xf>
    <xf numFmtId="166" fontId="2" fillId="0" borderId="0" xfId="2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</cellXfs>
  <cellStyles count="3">
    <cellStyle name="Moneda" xfId="1" builtinId="4"/>
    <cellStyle name="Normal" xfId="0" builtinId="0"/>
    <cellStyle name="Porcentaje" xfId="2" builtinId="5"/>
  </cellStyles>
  <dxfs count="9">
    <dxf>
      <numFmt numFmtId="166" formatCode="#,##0.00\ [$€-816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numFmt numFmtId="166" formatCode="#,##0.00\ [$€-816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/>
      </font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cap="all" baseline="0">
                <a:effectLst/>
              </a:rPr>
              <a:t>Relatório de Vendas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'Relatório de Vendas'!$F$4</c:f>
              <c:strCache>
                <c:ptCount val="1"/>
                <c:pt idx="0">
                  <c:v>Montante do imposto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1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'Relatório de Vendas'!$B$5:$B$14</c:f>
              <c:strCache>
                <c:ptCount val="10"/>
                <c:pt idx="0">
                  <c:v>Teto</c:v>
                </c:pt>
                <c:pt idx="1">
                  <c:v>Almofada</c:v>
                </c:pt>
                <c:pt idx="2">
                  <c:v>Placa Quadrada</c:v>
                </c:pt>
                <c:pt idx="3">
                  <c:v>Placa redonda</c:v>
                </c:pt>
                <c:pt idx="4">
                  <c:v>Toalha de mesa de 6' de redondo</c:v>
                </c:pt>
                <c:pt idx="5">
                  <c:v>Garfo, pequeño</c:v>
                </c:pt>
                <c:pt idx="6">
                  <c:v>Garfo, grande</c:v>
                </c:pt>
                <c:pt idx="7">
                  <c:v>Colher, pequena</c:v>
                </c:pt>
                <c:pt idx="8">
                  <c:v>Colher, grande</c:v>
                </c:pt>
                <c:pt idx="9">
                  <c:v>Colher, grande</c:v>
                </c:pt>
              </c:strCache>
            </c:strRef>
          </c:cat>
          <c:val>
            <c:numRef>
              <c:f>'Relatório de Vendas'!$F$5:$F$14</c:f>
              <c:numCache>
                <c:formatCode>#,##0.00\ [$€-816]</c:formatCode>
                <c:ptCount val="10"/>
                <c:pt idx="0">
                  <c:v>8.4</c:v>
                </c:pt>
                <c:pt idx="1">
                  <c:v>3.7</c:v>
                </c:pt>
                <c:pt idx="2">
                  <c:v>4.5500000000000007</c:v>
                </c:pt>
                <c:pt idx="3">
                  <c:v>2.1</c:v>
                </c:pt>
                <c:pt idx="4">
                  <c:v>14.200000000000001</c:v>
                </c:pt>
                <c:pt idx="5">
                  <c:v>5.4</c:v>
                </c:pt>
                <c:pt idx="6">
                  <c:v>6</c:v>
                </c:pt>
                <c:pt idx="7">
                  <c:v>6.3000000000000007</c:v>
                </c:pt>
                <c:pt idx="8">
                  <c:v>3.9000000000000004</c:v>
                </c:pt>
                <c:pt idx="9">
                  <c:v>8.7000000000000011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7C-4C16-8946-7E243CF9E54D}"/>
            </c:ext>
          </c:extLst>
        </c:ser>
        <c:ser>
          <c:idx val="1"/>
          <c:order val="1"/>
          <c:tx>
            <c:strRef>
              <c:f>'Relatório de Vendas'!$G$4</c:f>
              <c:strCache>
                <c:ptCount val="1"/>
                <c:pt idx="0">
                  <c:v>Montante total das vendas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2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'Relatório de Vendas'!$B$5:$B$14</c:f>
              <c:strCache>
                <c:ptCount val="10"/>
                <c:pt idx="0">
                  <c:v>Teto</c:v>
                </c:pt>
                <c:pt idx="1">
                  <c:v>Almofada</c:v>
                </c:pt>
                <c:pt idx="2">
                  <c:v>Placa Quadrada</c:v>
                </c:pt>
                <c:pt idx="3">
                  <c:v>Placa redonda</c:v>
                </c:pt>
                <c:pt idx="4">
                  <c:v>Toalha de mesa de 6' de redondo</c:v>
                </c:pt>
                <c:pt idx="5">
                  <c:v>Garfo, pequeño</c:v>
                </c:pt>
                <c:pt idx="6">
                  <c:v>Garfo, grande</c:v>
                </c:pt>
                <c:pt idx="7">
                  <c:v>Colher, pequena</c:v>
                </c:pt>
                <c:pt idx="8">
                  <c:v>Colher, grande</c:v>
                </c:pt>
                <c:pt idx="9">
                  <c:v>Colher, grande</c:v>
                </c:pt>
              </c:strCache>
            </c:strRef>
          </c:cat>
          <c:val>
            <c:numRef>
              <c:f>'Relatório de Vendas'!$G$5:$G$14</c:f>
              <c:numCache>
                <c:formatCode>#,##0.00\ [$€-816]</c:formatCode>
                <c:ptCount val="10"/>
                <c:pt idx="0">
                  <c:v>92.4</c:v>
                </c:pt>
                <c:pt idx="1">
                  <c:v>77.7</c:v>
                </c:pt>
                <c:pt idx="2">
                  <c:v>69.55</c:v>
                </c:pt>
                <c:pt idx="3">
                  <c:v>44.1</c:v>
                </c:pt>
                <c:pt idx="4">
                  <c:v>156.19999999999999</c:v>
                </c:pt>
                <c:pt idx="5">
                  <c:v>59.4</c:v>
                </c:pt>
                <c:pt idx="6">
                  <c:v>126</c:v>
                </c:pt>
                <c:pt idx="7">
                  <c:v>96.3</c:v>
                </c:pt>
                <c:pt idx="8">
                  <c:v>81.900000000000006</c:v>
                </c:pt>
                <c:pt idx="9">
                  <c:v>95.7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7C-4C16-8946-7E243CF9E5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519492255"/>
        <c:axId val="519488895"/>
        <c:axId val="0"/>
      </c:bar3DChart>
      <c:catAx>
        <c:axId val="519492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9488895"/>
        <c:crosses val="autoZero"/>
        <c:auto val="1"/>
        <c:lblAlgn val="ctr"/>
        <c:lblOffset val="100"/>
        <c:noMultiLvlLbl val="0"/>
      </c:catAx>
      <c:valAx>
        <c:axId val="519488895"/>
        <c:scaling>
          <c:orientation val="minMax"/>
        </c:scaling>
        <c:delete val="1"/>
        <c:axPos val="l"/>
        <c:numFmt formatCode="#,##0.00\ [$€-816]" sourceLinked="1"/>
        <c:majorTickMark val="out"/>
        <c:minorTickMark val="none"/>
        <c:tickLblPos val="nextTo"/>
        <c:crossAx val="519492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138005</xdr:colOff>
      <xdr:row>1</xdr:row>
      <xdr:rowOff>25400</xdr:rowOff>
    </xdr:from>
    <xdr:to>
      <xdr:col>13</xdr:col>
      <xdr:colOff>465666</xdr:colOff>
      <xdr:row>16</xdr:row>
      <xdr:rowOff>130386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6C3B89B-8FB6-BD83-0ECB-FE5FEC3B1C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7E11A3-3625-4A4D-BAB1-C257AE660383}" name="Table13" displayName="Table13" ref="A4:G16" totalsRowShown="0" headerRowDxfId="8" dataDxfId="7">
  <autoFilter ref="A4:G16" xr:uid="{A79183EE-79EB-42E7-BBE9-5E61B0CAE4AB}"/>
  <tableColumns count="7">
    <tableColumn id="1" xr3:uid="{23B5BFA5-1B7D-424D-B98E-6C715D6846C5}" name="Dados" dataDxfId="6"/>
    <tableColumn id="5" xr3:uid="{0F4512C1-8524-45E4-A7A5-B492B24D3587}" name="Descrição" dataDxfId="5"/>
    <tableColumn id="4" xr3:uid="{99831FDB-E804-48E8-BE51-BC16DE70C7E5}" name="CÓDIGO/NÚMERO DO PRODUTO" dataDxfId="4"/>
    <tableColumn id="3" xr3:uid="{18EF570D-E2BD-4F88-B38B-F418A30CF4EB}" name="Preço de venda" dataDxfId="3"/>
    <tableColumn id="7" xr3:uid="{02E93A72-5B61-4B19-A233-D15892ECAE0D}" name="Imposto (%)" dataDxfId="2"/>
    <tableColumn id="6" xr3:uid="{FD8078FD-EA27-4A84-8576-69A3735CF522}" name="Montante do imposto" dataDxfId="1">
      <calculatedColumnFormula>+Table13[[#This Row],[Preço de venda]]*Table13[[#This Row],[Imposto (%)]]</calculatedColumnFormula>
    </tableColumn>
    <tableColumn id="2" xr3:uid="{03746353-C21F-4A09-A0A8-912E16B3A6A6}" name="Montante total das vendas" dataDxfId="0">
      <calculatedColumnFormula>+Table13[[#This Row],[Preço de venda]]+Table13[[#This Row],[Montante do imposto]]</calculatedColumnFormula>
    </tableColumn>
  </tableColumns>
  <tableStyleInfo name="TableStyleMedium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9183EE-79EB-42E7-BBE9-5E61B0CAE4AB}" name="Table1" displayName="Table1" ref="A4:B27" totalsRowShown="0">
  <autoFilter ref="A4:B27" xr:uid="{A79183EE-79EB-42E7-BBE9-5E61B0CAE4AB}"/>
  <tableColumns count="2">
    <tableColumn id="1" xr3:uid="{468913E4-84E4-4297-A812-7772476D111A}" name="Descrição"/>
    <tableColumn id="2" xr3:uid="{4E8D6562-E9F1-44A0-8B51-C82BCC49404C}" name="CÓDIGO/NÚMERO DO PRODUT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5684-28D5-4639-873E-08250E35214E}">
  <sheetPr>
    <tabColor theme="5"/>
    <pageSetUpPr fitToPage="1"/>
  </sheetPr>
  <dimension ref="A1:G16"/>
  <sheetViews>
    <sheetView showGridLines="0" tabSelected="1" zoomScale="70" zoomScaleNormal="70" workbookViewId="0">
      <selection activeCell="G17" sqref="G17"/>
    </sheetView>
  </sheetViews>
  <sheetFormatPr baseColWidth="10" defaultColWidth="8.88671875" defaultRowHeight="14.4" x14ac:dyDescent="0.3"/>
  <cols>
    <col min="1" max="1" width="22.21875" customWidth="1"/>
    <col min="2" max="2" width="26.33203125" customWidth="1"/>
    <col min="3" max="3" width="25.5546875" customWidth="1"/>
    <col min="4" max="4" width="18.88671875" customWidth="1"/>
    <col min="5" max="5" width="13.44140625" customWidth="1"/>
    <col min="6" max="6" width="22.21875" customWidth="1"/>
    <col min="7" max="7" width="30" customWidth="1"/>
    <col min="8" max="8" width="29.6640625" customWidth="1"/>
  </cols>
  <sheetData>
    <row r="1" spans="1:7" ht="42.6" customHeight="1" x14ac:dyDescent="0.3">
      <c r="A1" s="13" t="s">
        <v>2</v>
      </c>
      <c r="B1" s="13"/>
      <c r="C1" s="13"/>
      <c r="D1" s="13"/>
      <c r="E1" s="13"/>
      <c r="F1" s="13"/>
      <c r="G1" s="13"/>
    </row>
    <row r="2" spans="1:7" ht="22.8" x14ac:dyDescent="0.45">
      <c r="A2" s="14" t="s">
        <v>3</v>
      </c>
      <c r="B2" s="14"/>
      <c r="C2" s="14"/>
      <c r="D2" s="14"/>
      <c r="E2" s="14"/>
      <c r="F2" s="14"/>
      <c r="G2" s="14"/>
    </row>
    <row r="3" spans="1:7" ht="6.6" customHeight="1" x14ac:dyDescent="0.3"/>
    <row r="4" spans="1:7" ht="24.6" customHeight="1" x14ac:dyDescent="0.3">
      <c r="A4" s="3" t="s">
        <v>5</v>
      </c>
      <c r="B4" s="3" t="s">
        <v>6</v>
      </c>
      <c r="C4" s="5" t="s">
        <v>16</v>
      </c>
      <c r="D4" s="3" t="s">
        <v>17</v>
      </c>
      <c r="E4" s="3" t="s">
        <v>18</v>
      </c>
      <c r="F4" s="3" t="s">
        <v>19</v>
      </c>
      <c r="G4" s="3" t="s">
        <v>20</v>
      </c>
    </row>
    <row r="5" spans="1:7" s="2" customFormat="1" ht="19.2" customHeight="1" x14ac:dyDescent="0.3">
      <c r="A5" s="6">
        <v>45862</v>
      </c>
      <c r="B5" s="2" t="s">
        <v>7</v>
      </c>
      <c r="C5" s="2">
        <v>90001</v>
      </c>
      <c r="D5" s="7">
        <v>84</v>
      </c>
      <c r="E5" s="8">
        <v>0.1</v>
      </c>
      <c r="F5" s="7">
        <f>+Table13[[#This Row],[Preço de venda]]*Table13[[#This Row],[Imposto (%)]]</f>
        <v>8.4</v>
      </c>
      <c r="G5" s="9">
        <f>+Table13[[#This Row],[Preço de venda]]+Table13[[#This Row],[Montante do imposto]]</f>
        <v>92.4</v>
      </c>
    </row>
    <row r="6" spans="1:7" s="2" customFormat="1" ht="19.2" customHeight="1" x14ac:dyDescent="0.3">
      <c r="A6" s="6">
        <v>45865</v>
      </c>
      <c r="B6" s="2" t="s">
        <v>8</v>
      </c>
      <c r="C6" s="2">
        <v>90002</v>
      </c>
      <c r="D6" s="7">
        <v>74</v>
      </c>
      <c r="E6" s="8">
        <v>0.05</v>
      </c>
      <c r="F6" s="7">
        <f>+Table13[[#This Row],[Preço de venda]]*Table13[[#This Row],[Imposto (%)]]</f>
        <v>3.7</v>
      </c>
      <c r="G6" s="9">
        <f>+Table13[[#This Row],[Preço de venda]]+Table13[[#This Row],[Montante do imposto]]</f>
        <v>77.7</v>
      </c>
    </row>
    <row r="7" spans="1:7" s="2" customFormat="1" ht="19.2" customHeight="1" x14ac:dyDescent="0.3">
      <c r="A7" s="6">
        <v>45867</v>
      </c>
      <c r="B7" s="2" t="s">
        <v>9</v>
      </c>
      <c r="C7" s="2">
        <v>90003</v>
      </c>
      <c r="D7" s="7">
        <v>65</v>
      </c>
      <c r="E7" s="8">
        <v>7.0000000000000007E-2</v>
      </c>
      <c r="F7" s="7">
        <f>+Table13[[#This Row],[Preço de venda]]*Table13[[#This Row],[Imposto (%)]]</f>
        <v>4.5500000000000007</v>
      </c>
      <c r="G7" s="9">
        <f>+Table13[[#This Row],[Preço de venda]]+Table13[[#This Row],[Montante do imposto]]</f>
        <v>69.55</v>
      </c>
    </row>
    <row r="8" spans="1:7" s="2" customFormat="1" ht="19.2" customHeight="1" x14ac:dyDescent="0.3">
      <c r="A8" s="6">
        <v>45869</v>
      </c>
      <c r="B8" s="2" t="s">
        <v>10</v>
      </c>
      <c r="C8" s="2">
        <v>90004</v>
      </c>
      <c r="D8" s="7">
        <v>42</v>
      </c>
      <c r="E8" s="8">
        <v>0.05</v>
      </c>
      <c r="F8" s="7">
        <f>+Table13[[#This Row],[Preço de venda]]*Table13[[#This Row],[Imposto (%)]]</f>
        <v>2.1</v>
      </c>
      <c r="G8" s="9">
        <f>+Table13[[#This Row],[Preço de venda]]+Table13[[#This Row],[Montante do imposto]]</f>
        <v>44.1</v>
      </c>
    </row>
    <row r="9" spans="1:7" s="2" customFormat="1" ht="19.2" customHeight="1" x14ac:dyDescent="0.3">
      <c r="A9" s="6">
        <v>45871</v>
      </c>
      <c r="B9" s="2" t="s">
        <v>11</v>
      </c>
      <c r="C9" s="2">
        <v>90005</v>
      </c>
      <c r="D9" s="7">
        <v>142</v>
      </c>
      <c r="E9" s="8">
        <v>0.1</v>
      </c>
      <c r="F9" s="7">
        <f>+Table13[[#This Row],[Preço de venda]]*Table13[[#This Row],[Imposto (%)]]</f>
        <v>14.200000000000001</v>
      </c>
      <c r="G9" s="9">
        <f>+Table13[[#This Row],[Preço de venda]]+Table13[[#This Row],[Montante do imposto]]</f>
        <v>156.19999999999999</v>
      </c>
    </row>
    <row r="10" spans="1:7" s="2" customFormat="1" ht="19.2" customHeight="1" x14ac:dyDescent="0.3">
      <c r="A10" s="6">
        <v>45873</v>
      </c>
      <c r="B10" s="2" t="s">
        <v>12</v>
      </c>
      <c r="C10" s="2">
        <v>90009</v>
      </c>
      <c r="D10" s="7">
        <v>54</v>
      </c>
      <c r="E10" s="8">
        <v>0.1</v>
      </c>
      <c r="F10" s="7">
        <f>+Table13[[#This Row],[Preço de venda]]*Table13[[#This Row],[Imposto (%)]]</f>
        <v>5.4</v>
      </c>
      <c r="G10" s="9">
        <f>+Table13[[#This Row],[Preço de venda]]+Table13[[#This Row],[Montante do imposto]]</f>
        <v>59.4</v>
      </c>
    </row>
    <row r="11" spans="1:7" s="2" customFormat="1" ht="19.2" customHeight="1" x14ac:dyDescent="0.3">
      <c r="A11" s="6">
        <v>45875</v>
      </c>
      <c r="B11" s="2" t="s">
        <v>13</v>
      </c>
      <c r="C11" s="2">
        <v>90010</v>
      </c>
      <c r="D11" s="7">
        <v>120</v>
      </c>
      <c r="E11" s="8">
        <v>0.05</v>
      </c>
      <c r="F11" s="7">
        <f>+Table13[[#This Row],[Preço de venda]]*Table13[[#This Row],[Imposto (%)]]</f>
        <v>6</v>
      </c>
      <c r="G11" s="9">
        <f>+Table13[[#This Row],[Preço de venda]]+Table13[[#This Row],[Montante do imposto]]</f>
        <v>126</v>
      </c>
    </row>
    <row r="12" spans="1:7" s="2" customFormat="1" ht="19.2" customHeight="1" x14ac:dyDescent="0.3">
      <c r="A12" s="6">
        <v>45877</v>
      </c>
      <c r="B12" s="2" t="s">
        <v>14</v>
      </c>
      <c r="C12" s="2">
        <v>90011</v>
      </c>
      <c r="D12" s="7">
        <v>90</v>
      </c>
      <c r="E12" s="8">
        <v>7.0000000000000007E-2</v>
      </c>
      <c r="F12" s="7">
        <f>+Table13[[#This Row],[Preço de venda]]*Table13[[#This Row],[Imposto (%)]]</f>
        <v>6.3000000000000007</v>
      </c>
      <c r="G12" s="9">
        <f>+Table13[[#This Row],[Preço de venda]]+Table13[[#This Row],[Montante do imposto]]</f>
        <v>96.3</v>
      </c>
    </row>
    <row r="13" spans="1:7" s="2" customFormat="1" ht="19.2" customHeight="1" x14ac:dyDescent="0.3">
      <c r="A13" s="6">
        <v>45879</v>
      </c>
      <c r="B13" s="2" t="s">
        <v>15</v>
      </c>
      <c r="C13" s="2">
        <v>90012</v>
      </c>
      <c r="D13" s="7">
        <v>78</v>
      </c>
      <c r="E13" s="8">
        <v>0.05</v>
      </c>
      <c r="F13" s="7">
        <f>+Table13[[#This Row],[Preço de venda]]*Table13[[#This Row],[Imposto (%)]]</f>
        <v>3.9000000000000004</v>
      </c>
      <c r="G13" s="9">
        <f>+Table13[[#This Row],[Preço de venda]]+Table13[[#This Row],[Montante do imposto]]</f>
        <v>81.900000000000006</v>
      </c>
    </row>
    <row r="14" spans="1:7" s="2" customFormat="1" ht="19.2" customHeight="1" x14ac:dyDescent="0.3">
      <c r="A14" s="6">
        <v>45881</v>
      </c>
      <c r="B14" s="2" t="s">
        <v>15</v>
      </c>
      <c r="C14" s="2">
        <v>90013</v>
      </c>
      <c r="D14" s="7">
        <v>87</v>
      </c>
      <c r="E14" s="8">
        <v>0.1</v>
      </c>
      <c r="F14" s="7">
        <f>+Table13[[#This Row],[Preço de venda]]*Table13[[#This Row],[Imposto (%)]]</f>
        <v>8.7000000000000011</v>
      </c>
      <c r="G14" s="9">
        <f>+Table13[[#This Row],[Preço de venda]]+Table13[[#This Row],[Montante do imposto]]</f>
        <v>95.7</v>
      </c>
    </row>
    <row r="15" spans="1:7" s="2" customFormat="1" ht="19.2" customHeight="1" x14ac:dyDescent="0.3">
      <c r="A15" s="1"/>
      <c r="D15" s="7"/>
      <c r="E15" s="7"/>
      <c r="F15" s="7">
        <f>+Table13[[#This Row],[Preço de venda]]*Table13[[#This Row],[Imposto (%)]]</f>
        <v>0</v>
      </c>
      <c r="G15" s="8">
        <f>+Table13[[#This Row],[Preço de venda]]+Table13[[#This Row],[Montante do imposto]]</f>
        <v>0</v>
      </c>
    </row>
    <row r="16" spans="1:7" s="2" customFormat="1" ht="19.2" customHeight="1" x14ac:dyDescent="0.3">
      <c r="A16" s="4" t="s">
        <v>4</v>
      </c>
      <c r="B16" s="4"/>
      <c r="C16" s="4"/>
      <c r="D16" s="10">
        <f>SUBTOTAL(109,D5:D15)</f>
        <v>836</v>
      </c>
      <c r="E16" s="11"/>
      <c r="F16" s="10">
        <f>SUBTOTAL(109,F5:F15)</f>
        <v>63.250000000000007</v>
      </c>
      <c r="G16" s="12">
        <f>+Table13[[#This Row],[Preço de venda]]+Table13[[#This Row],[Montante do imposto]]</f>
        <v>899.25</v>
      </c>
    </row>
  </sheetData>
  <mergeCells count="2">
    <mergeCell ref="A1:G1"/>
    <mergeCell ref="A2:G2"/>
  </mergeCells>
  <pageMargins left="0.7" right="0.7" top="0.75" bottom="0.75" header="0.3" footer="0.3"/>
  <pageSetup scale="62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27"/>
  <sheetViews>
    <sheetView showGridLines="0" zoomScaleNormal="100" workbookViewId="0">
      <selection activeCell="A28" sqref="A28"/>
    </sheetView>
  </sheetViews>
  <sheetFormatPr baseColWidth="10" defaultColWidth="8.88671875" defaultRowHeight="14.4" x14ac:dyDescent="0.3"/>
  <cols>
    <col min="1" max="1" width="39" customWidth="1"/>
    <col min="2" max="2" width="29.6640625" customWidth="1"/>
  </cols>
  <sheetData>
    <row r="1" spans="1:2" ht="30.6" customHeight="1" x14ac:dyDescent="0.3">
      <c r="A1" s="15" t="s">
        <v>1</v>
      </c>
      <c r="B1" s="13"/>
    </row>
    <row r="2" spans="1:2" ht="15" x14ac:dyDescent="0.3">
      <c r="A2" s="16" t="s">
        <v>21</v>
      </c>
      <c r="B2" s="16"/>
    </row>
    <row r="3" spans="1:2" ht="6.6" customHeight="1" x14ac:dyDescent="0.3"/>
    <row r="4" spans="1:2" x14ac:dyDescent="0.3">
      <c r="A4" t="s">
        <v>6</v>
      </c>
      <c r="B4" t="s">
        <v>16</v>
      </c>
    </row>
    <row r="5" spans="1:2" x14ac:dyDescent="0.3">
      <c r="A5" t="s">
        <v>7</v>
      </c>
      <c r="B5">
        <v>90001</v>
      </c>
    </row>
    <row r="6" spans="1:2" x14ac:dyDescent="0.3">
      <c r="A6" t="s">
        <v>8</v>
      </c>
      <c r="B6">
        <v>90002</v>
      </c>
    </row>
    <row r="7" spans="1:2" x14ac:dyDescent="0.3">
      <c r="A7" t="s">
        <v>22</v>
      </c>
      <c r="B7">
        <v>90003</v>
      </c>
    </row>
    <row r="8" spans="1:2" x14ac:dyDescent="0.3">
      <c r="A8" t="s">
        <v>9</v>
      </c>
      <c r="B8">
        <v>90004</v>
      </c>
    </row>
    <row r="9" spans="1:2" x14ac:dyDescent="0.3">
      <c r="A9" t="s">
        <v>10</v>
      </c>
      <c r="B9">
        <v>90005</v>
      </c>
    </row>
    <row r="10" spans="1:2" x14ac:dyDescent="0.3">
      <c r="A10" t="s">
        <v>0</v>
      </c>
      <c r="B10">
        <v>90006</v>
      </c>
    </row>
    <row r="11" spans="1:2" x14ac:dyDescent="0.3">
      <c r="A11" t="s">
        <v>23</v>
      </c>
      <c r="B11">
        <v>90007</v>
      </c>
    </row>
    <row r="12" spans="1:2" x14ac:dyDescent="0.3">
      <c r="A12" t="s">
        <v>23</v>
      </c>
      <c r="B12">
        <v>90008</v>
      </c>
    </row>
    <row r="13" spans="1:2" x14ac:dyDescent="0.3">
      <c r="A13" t="s">
        <v>12</v>
      </c>
      <c r="B13">
        <v>90009</v>
      </c>
    </row>
    <row r="14" spans="1:2" x14ac:dyDescent="0.3">
      <c r="A14" t="s">
        <v>12</v>
      </c>
      <c r="B14">
        <v>90010</v>
      </c>
    </row>
    <row r="15" spans="1:2" x14ac:dyDescent="0.3">
      <c r="A15" t="s">
        <v>14</v>
      </c>
      <c r="B15">
        <v>90011</v>
      </c>
    </row>
    <row r="16" spans="1:2" x14ac:dyDescent="0.3">
      <c r="A16" t="s">
        <v>15</v>
      </c>
      <c r="B16">
        <v>90012</v>
      </c>
    </row>
    <row r="17" spans="1:2" x14ac:dyDescent="0.3">
      <c r="A17" t="s">
        <v>24</v>
      </c>
      <c r="B17">
        <v>90013</v>
      </c>
    </row>
    <row r="18" spans="1:2" x14ac:dyDescent="0.3">
      <c r="A18" t="s">
        <v>25</v>
      </c>
      <c r="B18">
        <v>90014</v>
      </c>
    </row>
    <row r="19" spans="1:2" x14ac:dyDescent="0.3">
      <c r="A19" t="s">
        <v>26</v>
      </c>
      <c r="B19">
        <v>90015</v>
      </c>
    </row>
    <row r="20" spans="1:2" x14ac:dyDescent="0.3">
      <c r="A20" t="s">
        <v>27</v>
      </c>
      <c r="B20">
        <v>90016</v>
      </c>
    </row>
    <row r="21" spans="1:2" x14ac:dyDescent="0.3">
      <c r="A21" t="s">
        <v>28</v>
      </c>
      <c r="B21">
        <v>90017</v>
      </c>
    </row>
    <row r="22" spans="1:2" x14ac:dyDescent="0.3">
      <c r="A22" t="s">
        <v>29</v>
      </c>
      <c r="B22">
        <v>90018</v>
      </c>
    </row>
    <row r="23" spans="1:2" x14ac:dyDescent="0.3">
      <c r="A23" t="s">
        <v>30</v>
      </c>
      <c r="B23">
        <v>90019</v>
      </c>
    </row>
    <row r="24" spans="1:2" x14ac:dyDescent="0.3">
      <c r="A24" t="s">
        <v>31</v>
      </c>
      <c r="B24">
        <v>90020</v>
      </c>
    </row>
    <row r="25" spans="1:2" x14ac:dyDescent="0.3">
      <c r="A25" t="s">
        <v>32</v>
      </c>
      <c r="B25">
        <v>90021</v>
      </c>
    </row>
    <row r="26" spans="1:2" x14ac:dyDescent="0.3">
      <c r="A26" t="s">
        <v>33</v>
      </c>
      <c r="B26">
        <v>90022</v>
      </c>
    </row>
    <row r="27" spans="1:2" x14ac:dyDescent="0.3">
      <c r="A27" t="s">
        <v>11</v>
      </c>
      <c r="B27">
        <v>90023</v>
      </c>
    </row>
  </sheetData>
  <mergeCells count="2">
    <mergeCell ref="A1:B1"/>
    <mergeCell ref="A2:B2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Relatório de Vendas</vt:lpstr>
      <vt:lpstr>Inventário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2025-08-12T04:27:10Z</cp:lastPrinted>
  <dcterms:created xsi:type="dcterms:W3CDTF">2015-06-05T18:17:20Z</dcterms:created>
  <dcterms:modified xsi:type="dcterms:W3CDTF">2026-01-21T05:56:53Z</dcterms:modified>
</cp:coreProperties>
</file>