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78" documentId="13_ncr:1_{5D7F8426-D05A-4F7C-98BA-E8FEE02A287F}" xr6:coauthVersionLast="47" xr6:coauthVersionMax="47" xr10:uidLastSave="{A3FBBFAE-94CC-4544-A94D-B1A950521B0A}"/>
  <bookViews>
    <workbookView xWindow="-108" yWindow="-108" windowWidth="23256" windowHeight="12456" xr2:uid="{00000000-000D-0000-FFFF-FFFF00000000}"/>
  </bookViews>
  <sheets>
    <sheet name="Painel de Controlo" sheetId="3" r:id="rId1"/>
    <sheet name="Separador de detalhe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" i="3" l="1"/>
  <c r="C8" i="3"/>
  <c r="C7" i="3"/>
  <c r="C6" i="3"/>
</calcChain>
</file>

<file path=xl/sharedStrings.xml><?xml version="1.0" encoding="utf-8"?>
<sst xmlns="http://schemas.openxmlformats.org/spreadsheetml/2006/main" count="30" uniqueCount="24">
  <si>
    <t>hggf</t>
  </si>
  <si>
    <t>hytf</t>
  </si>
  <si>
    <t>kiug</t>
  </si>
  <si>
    <t>oiyt</t>
  </si>
  <si>
    <t>PAINEL DE INSTRUMENTOS</t>
  </si>
  <si>
    <t>Receita total</t>
  </si>
  <si>
    <t>Despesas totais</t>
  </si>
  <si>
    <t>Fatia total</t>
  </si>
  <si>
    <t>Lucro líquido</t>
  </si>
  <si>
    <t>DESPESAS MENSAIS</t>
  </si>
  <si>
    <t>Data</t>
  </si>
  <si>
    <t>Artigo</t>
  </si>
  <si>
    <t>Renda/hipoteca</t>
  </si>
  <si>
    <t>Elétrico</t>
  </si>
  <si>
    <t>Gás</t>
  </si>
  <si>
    <t>Móvel</t>
  </si>
  <si>
    <t>Cursos</t>
  </si>
  <si>
    <t>Pagamento do carro</t>
  </si>
  <si>
    <t>Cartões de crédito</t>
  </si>
  <si>
    <t>Seguro automóvel</t>
  </si>
  <si>
    <t>Diferente</t>
  </si>
  <si>
    <t>Quantidade</t>
  </si>
  <si>
    <t>RENDIMENTO MENSAL</t>
  </si>
  <si>
    <t>POUPANÇA MENSAL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</si>
</sst>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&quot;$&quot;* #,##0.00_);_(&quot;$&quot;* \(#,##0.00\);_(&quot;$&quot;* &quot;-&quot;??_);_(@_)"/>
    <numFmt numFmtId="165" formatCode="[$-409]d\-mmm;@"/>
    <numFmt numFmtId="166" formatCode="#,##0.00\ [$€-40C]"/>
    <numFmt numFmtId="167" formatCode="[$-40C]dd\-mmm\-yy;@"/>
    <numFmt numFmtId="170" formatCode="[$-816]d\ &quot;de&quot;\ mmmm\ &quot;de&quot;\ yyyy;@"/>
    <numFmt numFmtId="171" formatCode="#,##0.00\ [$€-816]"/>
  </numFmts>
  <fonts count="7" x14ac:knownFonts="1">
    <font>
      <sz val="10"/>
      <color rgb="FF000000"/>
      <name val="Times New Roman"/>
      <charset val="204"/>
    </font>
    <font>
      <sz val="10"/>
      <color rgb="FF000000"/>
      <name val="Times New Roman"/>
      <family val="1"/>
    </font>
    <font>
      <sz val="14"/>
      <color rgb="FF000000"/>
      <name val="Times New Roman"/>
      <family val="1"/>
    </font>
    <font>
      <b/>
      <sz val="14"/>
      <color theme="0"/>
      <name val="Times New Roman"/>
      <family val="1"/>
    </font>
    <font>
      <sz val="18"/>
      <color rgb="FF000000"/>
      <name val="Algerian"/>
      <family val="5"/>
    </font>
    <font>
      <sz val="48"/>
      <color rgb="FF000000"/>
      <name val="Algerian"/>
      <family val="5"/>
    </font>
    <font>
      <b/>
      <sz val="22"/>
      <color rgb="FF0070C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2"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top"/>
    </xf>
    <xf numFmtId="0" fontId="3" fillId="2" borderId="4" xfId="0" applyFont="1" applyFill="1" applyBorder="1" applyAlignment="1">
      <alignment horizontal="left" vertical="top"/>
    </xf>
    <xf numFmtId="0" fontId="3" fillId="2" borderId="5" xfId="0" applyFont="1" applyFill="1" applyBorder="1" applyAlignment="1">
      <alignment horizontal="left" vertical="top"/>
    </xf>
    <xf numFmtId="165" fontId="2" fillId="0" borderId="6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5" fontId="2" fillId="0" borderId="8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164" fontId="2" fillId="0" borderId="9" xfId="0" applyNumberFormat="1" applyFont="1" applyBorder="1" applyAlignment="1">
      <alignment horizontal="left" vertical="center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164" fontId="2" fillId="0" borderId="7" xfId="1" applyFont="1" applyBorder="1" applyAlignment="1">
      <alignment horizontal="left" vertical="center"/>
    </xf>
    <xf numFmtId="164" fontId="2" fillId="0" borderId="9" xfId="1" applyFont="1" applyBorder="1" applyAlignment="1">
      <alignment horizontal="left" vertical="center"/>
    </xf>
    <xf numFmtId="0" fontId="0" fillId="0" borderId="0" xfId="0" applyAlignment="1">
      <alignment horizontal="center" vertical="top"/>
    </xf>
    <xf numFmtId="0" fontId="6" fillId="0" borderId="1" xfId="0" applyFont="1" applyBorder="1" applyAlignment="1">
      <alignment horizontal="left" vertical="top"/>
    </xf>
    <xf numFmtId="166" fontId="6" fillId="0" borderId="1" xfId="1" applyNumberFormat="1" applyFont="1" applyBorder="1" applyAlignment="1">
      <alignment horizontal="left" vertical="top"/>
    </xf>
    <xf numFmtId="167" fontId="2" fillId="0" borderId="6" xfId="0" applyNumberFormat="1" applyFont="1" applyBorder="1" applyAlignment="1">
      <alignment horizontal="left" vertical="center"/>
    </xf>
    <xf numFmtId="166" fontId="2" fillId="0" borderId="7" xfId="0" applyNumberFormat="1" applyFont="1" applyBorder="1" applyAlignment="1">
      <alignment horizontal="left" vertical="center"/>
    </xf>
    <xf numFmtId="166" fontId="2" fillId="0" borderId="9" xfId="0" applyNumberFormat="1" applyFont="1" applyBorder="1" applyAlignment="1">
      <alignment horizontal="left" vertical="center"/>
    </xf>
    <xf numFmtId="166" fontId="2" fillId="0" borderId="7" xfId="1" applyNumberFormat="1" applyFont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0" fontId="2" fillId="0" borderId="6" xfId="0" applyNumberFormat="1" applyFont="1" applyBorder="1" applyAlignment="1">
      <alignment horizontal="left" vertical="center"/>
    </xf>
    <xf numFmtId="171" fontId="2" fillId="0" borderId="7" xfId="0" applyNumberFormat="1" applyFont="1" applyBorder="1" applyAlignment="1">
      <alignment horizontal="left" vertical="center"/>
    </xf>
    <xf numFmtId="171" fontId="2" fillId="0" borderId="7" xfId="1" applyNumberFormat="1" applyFont="1" applyBorder="1" applyAlignment="1">
      <alignment horizontal="left" vertical="center"/>
    </xf>
  </cellXfs>
  <cellStyles count="2">
    <cellStyle name="Moneda" xfId="1" builtinId="4"/>
    <cellStyle name="Normal" xfId="0" builtinId="0"/>
  </cellStyles>
  <dxfs count="2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Times New Roman"/>
        <family val="1"/>
        <scheme val="none"/>
      </font>
      <fill>
        <patternFill patternType="solid">
          <fgColor theme="4"/>
          <bgColor theme="4"/>
        </patternFill>
      </fill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numFmt numFmtId="166" formatCode="#,##0.00\ [$€-40C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numFmt numFmtId="165" formatCode="[$-409]d\-mmm;@"/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alignment horizontal="left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rgb="FF000000"/>
        <name val="Times New Roman"/>
        <family val="1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2"/>
                </a:gs>
                <a:gs pos="100000">
                  <a:schemeClr val="accent2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'Painel de Controlo'!$B$6:$B$9</c:f>
              <c:strCache>
                <c:ptCount val="4"/>
                <c:pt idx="0">
                  <c:v>Receita total</c:v>
                </c:pt>
                <c:pt idx="1">
                  <c:v>Despesas totais</c:v>
                </c:pt>
                <c:pt idx="2">
                  <c:v>Fatia total</c:v>
                </c:pt>
                <c:pt idx="3">
                  <c:v>Lucro líquido</c:v>
                </c:pt>
              </c:strCache>
            </c:strRef>
          </c:cat>
          <c:val>
            <c:numRef>
              <c:f>'Painel de Controlo'!$C$6:$C$9</c:f>
              <c:numCache>
                <c:formatCode>#,##0.00\ [$€-40C]</c:formatCode>
                <c:ptCount val="4"/>
                <c:pt idx="0">
                  <c:v>9000</c:v>
                </c:pt>
                <c:pt idx="1">
                  <c:v>2058</c:v>
                </c:pt>
                <c:pt idx="2">
                  <c:v>800</c:v>
                </c:pt>
                <c:pt idx="3">
                  <c:v>6942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D2-4B7D-86FC-69AD93142A18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237828415"/>
        <c:axId val="237839935"/>
      </c:barChart>
      <c:catAx>
        <c:axId val="23782841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7839935"/>
        <c:crosses val="autoZero"/>
        <c:auto val="1"/>
        <c:lblAlgn val="ctr"/>
        <c:lblOffset val="100"/>
        <c:noMultiLvlLbl val="0"/>
      </c:catAx>
      <c:valAx>
        <c:axId val="237839935"/>
        <c:scaling>
          <c:orientation val="minMax"/>
        </c:scaling>
        <c:delete val="1"/>
        <c:axPos val="l"/>
        <c:numFmt formatCode="#,##0.00\ [$€-40C]" sourceLinked="1"/>
        <c:majorTickMark val="none"/>
        <c:minorTickMark val="none"/>
        <c:tickLblPos val="nextTo"/>
        <c:crossAx val="237828415"/>
        <c:crosses val="autoZero"/>
        <c:crossBetween val="between"/>
      </c:valAx>
      <c:spPr>
        <a:noFill/>
        <a:ln>
          <a:noFill/>
        </a:ln>
        <a:effectLst>
          <a:glow rad="228600">
            <a:schemeClr val="accent5">
              <a:satMod val="175000"/>
              <a:alpha val="40000"/>
            </a:schemeClr>
          </a:glow>
        </a:effectLst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>
      <a:glow rad="228600">
        <a:schemeClr val="accent5">
          <a:satMod val="175000"/>
          <a:alpha val="40000"/>
        </a:schemeClr>
      </a:glow>
    </a:effectLst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DD31-4892-B356-545D3ADD72B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DD31-4892-B356-545D3ADD72B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DD31-4892-B356-545D3ADD72B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DD31-4892-B356-545D3ADD72B4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'Painel de Controlo'!$B$6:$B$9</c:f>
              <c:strCache>
                <c:ptCount val="4"/>
                <c:pt idx="0">
                  <c:v>Receita total</c:v>
                </c:pt>
                <c:pt idx="1">
                  <c:v>Despesas totais</c:v>
                </c:pt>
                <c:pt idx="2">
                  <c:v>Fatia total</c:v>
                </c:pt>
                <c:pt idx="3">
                  <c:v>Lucro líquido</c:v>
                </c:pt>
              </c:strCache>
            </c:strRef>
          </c:cat>
          <c:val>
            <c:numRef>
              <c:f>'Painel de Controlo'!$C$6:$C$9</c:f>
              <c:numCache>
                <c:formatCode>#,##0.00\ [$€-40C]</c:formatCode>
                <c:ptCount val="4"/>
                <c:pt idx="0">
                  <c:v>9000</c:v>
                </c:pt>
                <c:pt idx="1">
                  <c:v>2058</c:v>
                </c:pt>
                <c:pt idx="2">
                  <c:v>800</c:v>
                </c:pt>
                <c:pt idx="3">
                  <c:v>6942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DE-46E5-85C7-88B2A4C5AC1F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>
      <a:glow rad="228600">
        <a:schemeClr val="accent5">
          <a:satMod val="175000"/>
          <a:alpha val="40000"/>
        </a:schemeClr>
      </a:glow>
    </a:effectLst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182880</xdr:colOff>
      <xdr:row>4</xdr:row>
      <xdr:rowOff>148590</xdr:rowOff>
    </xdr:from>
    <xdr:to>
      <xdr:col>10</xdr:col>
      <xdr:colOff>487680</xdr:colOff>
      <xdr:row>16</xdr:row>
      <xdr:rowOff>118110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8CBD91B-E15E-0BA1-AAF7-978B98231AC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15240</xdr:colOff>
      <xdr:row>10</xdr:row>
      <xdr:rowOff>91440</xdr:rowOff>
    </xdr:from>
    <xdr:to>
      <xdr:col>2</xdr:col>
      <xdr:colOff>1676400</xdr:colOff>
      <xdr:row>25</xdr:row>
      <xdr:rowOff>87630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FDB3842-47EA-E8B0-8125-BD6E490DF61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7AB29A8-37DA-432C-8EB1-344E82F4FEFA}" name="Table1" displayName="Table1" ref="A3:C15" totalsRowShown="0" headerRowDxfId="22" dataDxfId="20" headerRowBorderDxfId="21" tableBorderDxfId="19" totalsRowBorderDxfId="18">
  <autoFilter ref="A3:C15" xr:uid="{77AB29A8-37DA-432C-8EB1-344E82F4FEFA}"/>
  <tableColumns count="3">
    <tableColumn id="1" xr3:uid="{3CF4A864-F79B-4E84-8753-087E75AD5AF0}" name="Data" dataDxfId="17"/>
    <tableColumn id="2" xr3:uid="{26131975-F18A-4B71-9AF2-31309AF5D178}" name="Artigo" dataDxfId="16"/>
    <tableColumn id="3" xr3:uid="{584E84EF-DAFD-4F76-9205-62DE91D22E46}" name="Quantidade" dataDxfId="15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475D052-CC8B-4BF4-ADC9-08149910C13F}" name="Table2" displayName="Table2" ref="E3:G15" totalsRowShown="0" headerRowDxfId="14" dataDxfId="12" headerRowBorderDxfId="13" tableBorderDxfId="11" totalsRowBorderDxfId="10">
  <autoFilter ref="E3:G15" xr:uid="{C475D052-CC8B-4BF4-ADC9-08149910C13F}"/>
  <tableColumns count="3">
    <tableColumn id="1" xr3:uid="{66F9C5D2-D4BB-4CDC-81C3-CED17505850D}" name="Data" dataDxfId="9"/>
    <tableColumn id="2" xr3:uid="{04A1EA33-CA98-415D-AE02-ABB732C642F0}" name="Artigo" dataDxfId="8"/>
    <tableColumn id="3" xr3:uid="{0254E540-E68A-4CB5-9EE7-EBBB05B1EFEE}" name="Quantidade" dataDxfId="7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019A7A1-FB06-44A3-85D2-AFC7089E5098}" name="Table3" displayName="Table3" ref="I3:K15" totalsRowShown="0" headerRowDxfId="6" headerRowBorderDxfId="5" tableBorderDxfId="4" totalsRowBorderDxfId="3">
  <autoFilter ref="I3:K15" xr:uid="{1019A7A1-FB06-44A3-85D2-AFC7089E5098}"/>
  <tableColumns count="3">
    <tableColumn id="1" xr3:uid="{E8BC9559-6F9C-4652-B164-2D328036D203}" name="Data" dataDxfId="2"/>
    <tableColumn id="2" xr3:uid="{398D6592-F6DB-4D58-B5B0-E3967A0A368D}" name="Artigo" dataDxfId="1"/>
    <tableColumn id="3" xr3:uid="{27ACA5AA-CC23-41C9-80E3-1B6E37FA6670}" name="Quantidade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510E5-AC18-437F-A636-8CC206027B11}">
  <sheetPr>
    <tabColor theme="8"/>
  </sheetPr>
  <dimension ref="B1:K9"/>
  <sheetViews>
    <sheetView showGridLines="0" tabSelected="1" zoomScaleNormal="100" workbookViewId="0">
      <selection activeCell="C26" sqref="C26"/>
    </sheetView>
  </sheetViews>
  <sheetFormatPr baseColWidth="10" defaultColWidth="8.88671875" defaultRowHeight="13.2" x14ac:dyDescent="0.25"/>
  <cols>
    <col min="1" max="1" width="3.21875" customWidth="1"/>
    <col min="2" max="2" width="38.5546875" customWidth="1"/>
    <col min="3" max="3" width="27" customWidth="1"/>
  </cols>
  <sheetData>
    <row r="1" spans="2:11" ht="13.2" customHeight="1" x14ac:dyDescent="0.25">
      <c r="B1" s="26" t="s">
        <v>4</v>
      </c>
      <c r="C1" s="26"/>
      <c r="D1" s="26"/>
      <c r="E1" s="26"/>
      <c r="F1" s="26"/>
      <c r="G1" s="26"/>
      <c r="H1" s="26"/>
      <c r="I1" s="26"/>
      <c r="J1" s="26"/>
      <c r="K1" s="26"/>
    </row>
    <row r="2" spans="2:11" ht="13.2" customHeight="1" x14ac:dyDescent="0.25">
      <c r="B2" s="26"/>
      <c r="C2" s="26"/>
      <c r="D2" s="26"/>
      <c r="E2" s="26"/>
      <c r="F2" s="26"/>
      <c r="G2" s="26"/>
      <c r="H2" s="26"/>
      <c r="I2" s="26"/>
      <c r="J2" s="26"/>
      <c r="K2" s="26"/>
    </row>
    <row r="3" spans="2:11" ht="13.2" customHeight="1" x14ac:dyDescent="0.25">
      <c r="B3" s="26"/>
      <c r="C3" s="26"/>
      <c r="D3" s="26"/>
      <c r="E3" s="26"/>
      <c r="F3" s="26"/>
      <c r="G3" s="26"/>
      <c r="H3" s="26"/>
      <c r="I3" s="26"/>
      <c r="J3" s="26"/>
      <c r="K3" s="26"/>
    </row>
    <row r="4" spans="2:11" ht="13.2" customHeight="1" x14ac:dyDescent="0.25">
      <c r="B4" s="26"/>
      <c r="C4" s="26"/>
      <c r="D4" s="26"/>
      <c r="E4" s="26"/>
      <c r="F4" s="26"/>
      <c r="G4" s="26"/>
      <c r="H4" s="26"/>
      <c r="I4" s="26"/>
      <c r="J4" s="26"/>
      <c r="K4" s="26"/>
    </row>
    <row r="5" spans="2:11" x14ac:dyDescent="0.25">
      <c r="B5" s="19"/>
      <c r="C5" s="19"/>
      <c r="D5" s="19"/>
      <c r="E5" s="19"/>
      <c r="F5" s="19"/>
      <c r="G5" s="19"/>
      <c r="H5" s="19"/>
      <c r="I5" s="19"/>
      <c r="J5" s="19"/>
    </row>
    <row r="6" spans="2:11" ht="27.6" x14ac:dyDescent="0.25">
      <c r="B6" s="20" t="s">
        <v>5</v>
      </c>
      <c r="C6" s="21">
        <f>+SUM(Table2[Quantidade])</f>
        <v>9000</v>
      </c>
    </row>
    <row r="7" spans="2:11" ht="27.6" x14ac:dyDescent="0.25">
      <c r="B7" s="20" t="s">
        <v>6</v>
      </c>
      <c r="C7" s="21">
        <f>+SUM(Table1[Quantidade])</f>
        <v>2058</v>
      </c>
    </row>
    <row r="8" spans="2:11" ht="27.6" x14ac:dyDescent="0.25">
      <c r="B8" s="20" t="s">
        <v>7</v>
      </c>
      <c r="C8" s="21">
        <f>+SUM(Table3[Quantidade])</f>
        <v>800</v>
      </c>
    </row>
    <row r="9" spans="2:11" ht="27.6" x14ac:dyDescent="0.25">
      <c r="B9" s="20" t="s">
        <v>8</v>
      </c>
      <c r="C9" s="21">
        <f>+C6-C7</f>
        <v>6942</v>
      </c>
    </row>
  </sheetData>
  <mergeCells count="1">
    <mergeCell ref="B1:K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3AE2C-343D-4975-977A-C84EC66F4437}">
  <sheetPr>
    <tabColor theme="7"/>
  </sheetPr>
  <dimension ref="A1:K15"/>
  <sheetViews>
    <sheetView showGridLines="0" zoomScale="90" zoomScaleNormal="90" workbookViewId="0">
      <selection activeCell="K16" sqref="K16"/>
    </sheetView>
  </sheetViews>
  <sheetFormatPr baseColWidth="10" defaultColWidth="8.88671875" defaultRowHeight="13.2" x14ac:dyDescent="0.25"/>
  <cols>
    <col min="1" max="1" width="27.77734375" customWidth="1"/>
    <col min="2" max="2" width="31.88671875" customWidth="1"/>
    <col min="3" max="3" width="18.6640625" customWidth="1"/>
    <col min="4" max="4" width="2.33203125" customWidth="1"/>
    <col min="5" max="5" width="27.77734375" customWidth="1"/>
    <col min="6" max="6" width="26.109375" customWidth="1"/>
    <col min="7" max="7" width="19.88671875" customWidth="1"/>
    <col min="8" max="8" width="2.77734375" customWidth="1"/>
    <col min="9" max="9" width="27.77734375" customWidth="1"/>
    <col min="10" max="10" width="18.21875" customWidth="1"/>
    <col min="11" max="11" width="16.88671875" customWidth="1"/>
  </cols>
  <sheetData>
    <row r="1" spans="1:11" x14ac:dyDescent="0.25">
      <c r="A1" s="27" t="s">
        <v>9</v>
      </c>
      <c r="B1" s="27"/>
      <c r="C1" s="27"/>
      <c r="E1" s="27" t="s">
        <v>22</v>
      </c>
      <c r="F1" s="27"/>
      <c r="G1" s="27"/>
      <c r="I1" s="27" t="s">
        <v>23</v>
      </c>
      <c r="J1" s="27"/>
      <c r="K1" s="27"/>
    </row>
    <row r="2" spans="1:11" x14ac:dyDescent="0.25">
      <c r="A2" s="27"/>
      <c r="B2" s="27"/>
      <c r="C2" s="27"/>
      <c r="E2" s="28"/>
      <c r="F2" s="28"/>
      <c r="G2" s="28"/>
      <c r="I2" s="27"/>
      <c r="J2" s="27"/>
      <c r="K2" s="27"/>
    </row>
    <row r="3" spans="1:11" s="1" customFormat="1" ht="19.2" customHeight="1" x14ac:dyDescent="0.25">
      <c r="A3" s="12" t="s">
        <v>10</v>
      </c>
      <c r="B3" s="13" t="s">
        <v>11</v>
      </c>
      <c r="C3" s="14" t="s">
        <v>21</v>
      </c>
      <c r="E3" s="4" t="s">
        <v>10</v>
      </c>
      <c r="F3" s="5" t="s">
        <v>11</v>
      </c>
      <c r="G3" s="6" t="s">
        <v>21</v>
      </c>
      <c r="I3" s="12" t="s">
        <v>10</v>
      </c>
      <c r="J3" s="13" t="s">
        <v>11</v>
      </c>
      <c r="K3" s="14" t="s">
        <v>21</v>
      </c>
    </row>
    <row r="4" spans="1:11" s="2" customFormat="1" ht="22.8" customHeight="1" x14ac:dyDescent="0.25">
      <c r="A4" s="29">
        <v>45932</v>
      </c>
      <c r="B4" s="3" t="s">
        <v>12</v>
      </c>
      <c r="C4" s="30">
        <v>800</v>
      </c>
      <c r="E4" s="29">
        <v>45932</v>
      </c>
      <c r="F4" s="3" t="s">
        <v>0</v>
      </c>
      <c r="G4" s="30">
        <v>5000</v>
      </c>
      <c r="I4" s="29">
        <v>45934</v>
      </c>
      <c r="J4" s="3"/>
      <c r="K4" s="31">
        <v>500</v>
      </c>
    </row>
    <row r="5" spans="1:11" s="2" customFormat="1" ht="22.8" customHeight="1" x14ac:dyDescent="0.25">
      <c r="A5" s="29">
        <v>45935</v>
      </c>
      <c r="B5" s="3" t="s">
        <v>13</v>
      </c>
      <c r="C5" s="30">
        <v>120</v>
      </c>
      <c r="E5" s="29">
        <v>45935</v>
      </c>
      <c r="F5" s="3" t="s">
        <v>1</v>
      </c>
      <c r="G5" s="30">
        <v>2000</v>
      </c>
      <c r="I5" s="29">
        <v>45938</v>
      </c>
      <c r="J5" s="3"/>
      <c r="K5" s="31">
        <v>300</v>
      </c>
    </row>
    <row r="6" spans="1:11" s="2" customFormat="1" ht="22.8" customHeight="1" x14ac:dyDescent="0.25">
      <c r="A6" s="29">
        <v>45938</v>
      </c>
      <c r="B6" s="3" t="s">
        <v>14</v>
      </c>
      <c r="C6" s="30">
        <v>50</v>
      </c>
      <c r="E6" s="29">
        <v>45938</v>
      </c>
      <c r="F6" s="3" t="s">
        <v>2</v>
      </c>
      <c r="G6" s="30">
        <v>1000</v>
      </c>
      <c r="I6" s="22"/>
      <c r="J6" s="3"/>
      <c r="K6" s="25"/>
    </row>
    <row r="7" spans="1:11" s="2" customFormat="1" ht="22.8" customHeight="1" x14ac:dyDescent="0.25">
      <c r="A7" s="29">
        <v>45941</v>
      </c>
      <c r="B7" s="3" t="s">
        <v>15</v>
      </c>
      <c r="C7" s="30">
        <v>45</v>
      </c>
      <c r="E7" s="29">
        <v>45941</v>
      </c>
      <c r="F7" s="3" t="s">
        <v>3</v>
      </c>
      <c r="G7" s="30">
        <v>1000</v>
      </c>
      <c r="I7" s="22"/>
      <c r="J7" s="3"/>
      <c r="K7" s="17"/>
    </row>
    <row r="8" spans="1:11" s="2" customFormat="1" ht="22.8" customHeight="1" x14ac:dyDescent="0.25">
      <c r="A8" s="29">
        <v>45944</v>
      </c>
      <c r="B8" s="3" t="s">
        <v>16</v>
      </c>
      <c r="C8" s="30">
        <v>500</v>
      </c>
      <c r="E8" s="22"/>
      <c r="F8" s="3"/>
      <c r="G8" s="23"/>
      <c r="I8" s="15"/>
      <c r="J8" s="3"/>
      <c r="K8" s="17"/>
    </row>
    <row r="9" spans="1:11" s="2" customFormat="1" ht="22.8" customHeight="1" x14ac:dyDescent="0.25">
      <c r="A9" s="29">
        <v>45947</v>
      </c>
      <c r="B9" s="3" t="s">
        <v>17</v>
      </c>
      <c r="C9" s="30">
        <v>273</v>
      </c>
      <c r="E9" s="7"/>
      <c r="F9" s="3"/>
      <c r="G9" s="8"/>
      <c r="I9" s="15"/>
      <c r="J9" s="3"/>
      <c r="K9" s="17"/>
    </row>
    <row r="10" spans="1:11" s="2" customFormat="1" ht="22.8" customHeight="1" x14ac:dyDescent="0.25">
      <c r="A10" s="29">
        <v>45950</v>
      </c>
      <c r="B10" s="3" t="s">
        <v>18</v>
      </c>
      <c r="C10" s="30">
        <v>120</v>
      </c>
      <c r="E10" s="7"/>
      <c r="F10" s="3"/>
      <c r="G10" s="8"/>
      <c r="I10" s="15"/>
      <c r="J10" s="3"/>
      <c r="K10" s="17"/>
    </row>
    <row r="11" spans="1:11" s="2" customFormat="1" ht="22.8" customHeight="1" x14ac:dyDescent="0.25">
      <c r="A11" s="29">
        <v>45953</v>
      </c>
      <c r="B11" s="3" t="s">
        <v>19</v>
      </c>
      <c r="C11" s="30">
        <v>50</v>
      </c>
      <c r="E11" s="7"/>
      <c r="F11" s="3"/>
      <c r="G11" s="8"/>
      <c r="I11" s="15"/>
      <c r="J11" s="3"/>
      <c r="K11" s="17"/>
    </row>
    <row r="12" spans="1:11" s="2" customFormat="1" ht="22.8" customHeight="1" x14ac:dyDescent="0.25">
      <c r="A12" s="29">
        <v>45956</v>
      </c>
      <c r="B12" s="3" t="s">
        <v>20</v>
      </c>
      <c r="C12" s="30">
        <v>100</v>
      </c>
      <c r="E12" s="7"/>
      <c r="F12" s="3"/>
      <c r="G12" s="8"/>
      <c r="I12" s="15"/>
      <c r="J12" s="3"/>
      <c r="K12" s="17"/>
    </row>
    <row r="13" spans="1:11" s="2" customFormat="1" ht="22.8" customHeight="1" x14ac:dyDescent="0.25">
      <c r="A13" s="7"/>
      <c r="B13" s="3"/>
      <c r="C13" s="23"/>
      <c r="E13" s="7"/>
      <c r="F13" s="3"/>
      <c r="G13" s="8"/>
      <c r="I13" s="15"/>
      <c r="J13" s="3"/>
      <c r="K13" s="17"/>
    </row>
    <row r="14" spans="1:11" s="2" customFormat="1" ht="22.8" customHeight="1" x14ac:dyDescent="0.25">
      <c r="A14" s="7"/>
      <c r="B14" s="3"/>
      <c r="C14" s="23"/>
      <c r="E14" s="7"/>
      <c r="F14" s="3"/>
      <c r="G14" s="8"/>
      <c r="I14" s="15"/>
      <c r="J14" s="3"/>
      <c r="K14" s="17"/>
    </row>
    <row r="15" spans="1:11" s="2" customFormat="1" ht="22.8" customHeight="1" x14ac:dyDescent="0.25">
      <c r="A15" s="9"/>
      <c r="B15" s="10"/>
      <c r="C15" s="24"/>
      <c r="E15" s="9"/>
      <c r="F15" s="10"/>
      <c r="G15" s="11"/>
      <c r="I15" s="16"/>
      <c r="J15" s="10"/>
      <c r="K15" s="18"/>
    </row>
  </sheetData>
  <mergeCells count="3">
    <mergeCell ref="A1:C2"/>
    <mergeCell ref="E1:G2"/>
    <mergeCell ref="I1:K2"/>
  </mergeCells>
  <pageMargins left="0.7" right="0.7" top="0.75" bottom="0.75" header="0.3" footer="0.3"/>
  <pageSetup scale="51" orientation="portrait" r:id="rId1"/>
  <tableParts count="3"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Painel de Controlo</vt:lpstr>
      <vt:lpstr>Separador de detalhes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Pilatush Murmu</dc:creator>
  <cp:lastModifiedBy>Andres VC</cp:lastModifiedBy>
  <dcterms:created xsi:type="dcterms:W3CDTF">2025-10-21T05:07:29Z</dcterms:created>
  <dcterms:modified xsi:type="dcterms:W3CDTF">2026-01-12T19:48:58Z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2025-10-20T00:00:00Z</vt:filetime>
  </property>
  <property fmtid="{D5CDD505-2E9C-101B-9397-08002B2CF9AE}" pid="3" name="Creator">
    <vt:lpwstr>Microsoft® Excel® 2019</vt:lpwstr>
  </property>
  <property fmtid="{D5CDD505-2E9C-101B-9397-08002B2CF9AE}" pid="4" name="LastSaved">
    <vt:filetime>2025-10-21T00:00:00Z</vt:filetime>
  </property>
  <property fmtid="{D5CDD505-2E9C-101B-9397-08002B2CF9AE}" pid="5" name="Producer">
    <vt:lpwstr>3-Heights(TM) PDF Security Shell 4.8.25.2 (http://www.pdf-tools.com)</vt:lpwstr>
  </property>
</Properties>
</file>